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8" i="1"/>
  <c r="C48" i="1"/>
  <c r="Q47" i="1"/>
  <c r="P47" i="1"/>
  <c r="O47" i="1"/>
  <c r="O49" i="1" s="1"/>
  <c r="N47" i="1"/>
  <c r="N49" i="1" s="1"/>
  <c r="M47" i="1"/>
  <c r="L47" i="1"/>
  <c r="K47" i="1"/>
  <c r="K49" i="1" s="1"/>
  <c r="J47" i="1"/>
  <c r="J49" i="1" s="1"/>
  <c r="I47" i="1"/>
  <c r="H47" i="1"/>
  <c r="G47" i="1"/>
  <c r="G49" i="1" s="1"/>
  <c r="F47" i="1"/>
  <c r="F49" i="1" s="1"/>
  <c r="E47" i="1"/>
  <c r="D47" i="1"/>
  <c r="C47" i="1"/>
  <c r="C49" i="1" s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Q37" i="1"/>
  <c r="Q49" i="1" s="1"/>
  <c r="P37" i="1"/>
  <c r="P49" i="1" s="1"/>
  <c r="O37" i="1"/>
  <c r="N37" i="1"/>
  <c r="M37" i="1"/>
  <c r="M49" i="1" s="1"/>
  <c r="L37" i="1"/>
  <c r="L49" i="1" s="1"/>
  <c r="K37" i="1"/>
  <c r="J37" i="1"/>
  <c r="I37" i="1"/>
  <c r="I49" i="1" s="1"/>
  <c r="H37" i="1"/>
  <c r="H49" i="1" s="1"/>
  <c r="G37" i="1"/>
  <c r="F37" i="1"/>
  <c r="E37" i="1"/>
  <c r="E49" i="1" s="1"/>
  <c r="C37" i="1"/>
  <c r="D36" i="1"/>
  <c r="Q27" i="1"/>
  <c r="P27" i="1"/>
  <c r="P48" i="1" s="1"/>
  <c r="O27" i="1"/>
  <c r="O48" i="1" s="1"/>
  <c r="N27" i="1"/>
  <c r="M27" i="1"/>
  <c r="L27" i="1"/>
  <c r="L48" i="1" s="1"/>
  <c r="K27" i="1"/>
  <c r="K48" i="1" s="1"/>
  <c r="J27" i="1"/>
  <c r="I27" i="1"/>
  <c r="H27" i="1"/>
  <c r="H48" i="1" s="1"/>
  <c r="G27" i="1"/>
  <c r="G48" i="1" s="1"/>
  <c r="F27" i="1"/>
  <c r="E27" i="1"/>
  <c r="C27" i="1"/>
  <c r="D26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C17" i="1"/>
  <c r="D16" i="1"/>
  <c r="Q11" i="1"/>
  <c r="Q48" i="1" s="1"/>
  <c r="P11" i="1"/>
  <c r="O11" i="1"/>
  <c r="N11" i="1"/>
  <c r="N48" i="1" s="1"/>
  <c r="M11" i="1"/>
  <c r="M48" i="1" s="1"/>
  <c r="L11" i="1"/>
  <c r="K11" i="1"/>
  <c r="J11" i="1"/>
  <c r="J48" i="1" s="1"/>
  <c r="I11" i="1"/>
  <c r="I48" i="1" s="1"/>
  <c r="H11" i="1"/>
  <c r="G11" i="1"/>
  <c r="F11" i="1"/>
  <c r="F48" i="1" s="1"/>
  <c r="E11" i="1"/>
  <c r="E48" i="1" s="1"/>
  <c r="C11" i="1"/>
  <c r="D10" i="1"/>
</calcChain>
</file>

<file path=xl/sharedStrings.xml><?xml version="1.0" encoding="utf-8"?>
<sst xmlns="http://schemas.openxmlformats.org/spreadsheetml/2006/main" count="76" uniqueCount="58">
  <si>
    <t xml:space="preserve">Согласованно                                                              Директор       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</si>
  <si>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______________________ Петрова И.А.                                               </t>
  </si>
  <si>
    <t>Неделя: Вторая                                                                        День: четверг                                                       Вариант № 10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</si>
  <si>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</si>
  <si>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</si>
  <si>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</si>
  <si>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</si>
  <si>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</si>
  <si>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</si>
  <si>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</si>
  <si>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</si>
  <si>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</si>
  <si>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</si>
  <si>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</si>
  <si>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</si>
  <si>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</si>
  <si>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</si>
  <si>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</si>
  <si>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</si>
  <si>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</si>
  <si>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</si>
  <si>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</si>
  <si>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</si>
  <si>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 xml:space="preserve">  </t>
  </si>
  <si>
    <t>Завтрак 7-11 лет</t>
  </si>
  <si>
    <t>8/210</t>
  </si>
  <si>
    <t>Запеканка творожная ,молоко сгущенное 200/50</t>
  </si>
  <si>
    <t>Чай с сахаром</t>
  </si>
  <si>
    <t>Хлеб пшеничный йодированный</t>
  </si>
  <si>
    <t xml:space="preserve">Итого расчетная стоимость                                                                    </t>
  </si>
  <si>
    <t>Итого завтрак</t>
  </si>
  <si>
    <t>Завтрак 12-18 лет</t>
  </si>
  <si>
    <t>Запеканка творожная  с  молоком сгущенным, 230/50</t>
  </si>
  <si>
    <t>Обед 7-11 лет</t>
  </si>
  <si>
    <t>117/144</t>
  </si>
  <si>
    <t>Салат из свежих огурцов /01.09-01.11 с 01.04.-31.05/ Салат из соленых огурцов /с 01.11-01.01/</t>
  </si>
  <si>
    <t>Суп картофельный с крупой (перловой) и рыбной консервой(горбуша), 200/30</t>
  </si>
  <si>
    <t>Бефстроганов из мяса 90/10</t>
  </si>
  <si>
    <t>Картофельное пюре</t>
  </si>
  <si>
    <t xml:space="preserve">Компот из свежемороженных ягод (смородины) </t>
  </si>
  <si>
    <t>Хлеб ржаной</t>
  </si>
  <si>
    <t xml:space="preserve">Итого расчетная стоимость                                                                         </t>
  </si>
  <si>
    <t>Итого обед</t>
  </si>
  <si>
    <t>Обед 12-18 лет</t>
  </si>
  <si>
    <t>Суп картофельный с крупой(перловой) и  рыбной консервой(горбуша), 250/30</t>
  </si>
  <si>
    <t>Бефстроганов из мяса 100/20</t>
  </si>
  <si>
    <t xml:space="preserve">Итого расчетная стоимость                                                                       </t>
  </si>
  <si>
    <t>Полдник 7-11 лет</t>
  </si>
  <si>
    <t xml:space="preserve">Кисло-молочная продукция в т/п </t>
  </si>
  <si>
    <t>Фрукты свежие (яблоко), 1 шт</t>
  </si>
  <si>
    <t>1шт</t>
  </si>
  <si>
    <t>Кекс с маком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</si>
  <si>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</si>
  <si>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</si>
  <si>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</si>
  <si>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</si>
  <si>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  ______                                                                                                                           Калькулятор 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</si>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</sst>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workbookViewId="0">
      <selection sqref="A1:B1"/>
    </sheetView>
  </sheetViews>
  <sheetFormatPr defaultColWidth="9.109375" defaultRowHeight="14.4" x14ac:dyDescent="0.3"/>
  <cols>
    <col min="1" max="1" width="11.5546875" customWidth="1"/>
    <col min="2" max="2" width="27.6640625" style="27" customWidth="1"/>
    <col min="3" max="3" width="7.44140625" style="28" customWidth="1"/>
    <col min="4" max="4" width="8.44140625" style="28" customWidth="1"/>
    <col min="5" max="5" width="8.109375" style="28" customWidth="1"/>
    <col min="6" max="7" width="7.5546875" style="29" customWidth="1"/>
    <col min="8" max="8" width="8.6640625" style="29" customWidth="1"/>
    <col min="9" max="9" width="5.6640625" style="29" customWidth="1"/>
    <col min="10" max="10" width="5.33203125" style="29" customWidth="1"/>
    <col min="11" max="11" width="5.5546875" style="29" customWidth="1"/>
    <col min="12" max="12" width="5.6640625" style="29" customWidth="1"/>
    <col min="13" max="13" width="5.5546875" style="29" customWidth="1"/>
    <col min="14" max="14" width="5.44140625" style="29" customWidth="1"/>
    <col min="15" max="15" width="7.109375" style="29" customWidth="1"/>
    <col min="16" max="16" width="6" style="29" customWidth="1"/>
    <col min="17" max="17" width="12.109375" style="29" customWidth="1"/>
    <col min="18" max="16384" width="9.109375" style="4"/>
  </cols>
  <sheetData>
    <row r="1" spans="1:19" s="1" customFormat="1" ht="18" x14ac:dyDescent="0.3">
      <c r="A1" s="45">
        <v>45995</v>
      </c>
      <c r="B1" s="33"/>
      <c r="C1" s="34" t="s">
        <v>0</v>
      </c>
      <c r="D1" s="34"/>
      <c r="E1" s="34"/>
      <c r="F1" s="34"/>
      <c r="G1" s="34"/>
      <c r="H1" s="34"/>
      <c r="I1" s="34" t="s">
        <v>1</v>
      </c>
      <c r="J1" s="34"/>
      <c r="K1" s="34"/>
      <c r="L1" s="34"/>
      <c r="M1" s="34"/>
      <c r="N1" s="34"/>
      <c r="O1" s="34"/>
      <c r="P1" s="34"/>
      <c r="Q1" s="34"/>
    </row>
    <row r="2" spans="1:19" s="2" customFormat="1" ht="15.6" x14ac:dyDescent="0.3">
      <c r="A2" s="34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9" ht="15.6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"/>
      <c r="P3" s="3"/>
      <c r="Q3" s="3"/>
    </row>
    <row r="4" spans="1:19" ht="15.6" x14ac:dyDescent="0.2">
      <c r="A4" s="36" t="s">
        <v>3</v>
      </c>
      <c r="B4" s="37" t="s">
        <v>4</v>
      </c>
      <c r="C4" s="37" t="s">
        <v>5</v>
      </c>
      <c r="D4" s="38" t="s">
        <v>6</v>
      </c>
      <c r="E4" s="37" t="s">
        <v>7</v>
      </c>
      <c r="F4" s="40" t="s">
        <v>8</v>
      </c>
      <c r="G4" s="40"/>
      <c r="H4" s="40"/>
      <c r="I4" s="40" t="s">
        <v>9</v>
      </c>
      <c r="J4" s="40"/>
      <c r="K4" s="40"/>
      <c r="L4" s="40"/>
      <c r="M4" s="40" t="s">
        <v>10</v>
      </c>
      <c r="N4" s="40"/>
      <c r="O4" s="40"/>
      <c r="P4" s="40"/>
      <c r="Q4" s="40"/>
    </row>
    <row r="5" spans="1:19" ht="46.8" x14ac:dyDescent="0.2">
      <c r="A5" s="36"/>
      <c r="B5" s="37"/>
      <c r="C5" s="37"/>
      <c r="D5" s="39"/>
      <c r="E5" s="37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S5" s="4" t="s">
        <v>23</v>
      </c>
    </row>
    <row r="6" spans="1:19" ht="15.6" x14ac:dyDescent="0.2">
      <c r="A6" s="30" t="s">
        <v>24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2"/>
    </row>
    <row r="7" spans="1:19" ht="31.2" x14ac:dyDescent="0.2">
      <c r="A7" s="6" t="s">
        <v>25</v>
      </c>
      <c r="B7" s="7" t="s">
        <v>26</v>
      </c>
      <c r="C7" s="8">
        <v>250</v>
      </c>
      <c r="D7" s="9">
        <v>197.77</v>
      </c>
      <c r="E7" s="8">
        <v>410.6</v>
      </c>
      <c r="F7" s="10">
        <v>15.23</v>
      </c>
      <c r="G7" s="10">
        <v>19.23</v>
      </c>
      <c r="H7" s="10">
        <v>67.7</v>
      </c>
      <c r="I7" s="10">
        <v>252.4</v>
      </c>
      <c r="J7" s="10">
        <v>2.67</v>
      </c>
      <c r="K7" s="10">
        <v>44.6</v>
      </c>
      <c r="L7" s="10">
        <v>228.7</v>
      </c>
      <c r="M7" s="10">
        <v>0.22</v>
      </c>
      <c r="N7" s="10">
        <v>0.31</v>
      </c>
      <c r="O7" s="10">
        <v>175</v>
      </c>
      <c r="P7" s="10">
        <v>14.97</v>
      </c>
      <c r="Q7" s="10">
        <v>1.85</v>
      </c>
    </row>
    <row r="8" spans="1:19" ht="15.6" x14ac:dyDescent="0.2">
      <c r="A8" s="11">
        <v>97</v>
      </c>
      <c r="B8" s="7" t="s">
        <v>27</v>
      </c>
      <c r="C8" s="8">
        <v>200</v>
      </c>
      <c r="D8" s="9">
        <v>3.83</v>
      </c>
      <c r="E8" s="8">
        <v>60</v>
      </c>
      <c r="F8" s="10">
        <v>7.0000000000000007E-2</v>
      </c>
      <c r="G8" s="10">
        <v>0.02</v>
      </c>
      <c r="H8" s="10">
        <v>15</v>
      </c>
      <c r="I8" s="10">
        <v>11.1</v>
      </c>
      <c r="J8" s="10">
        <v>0.28000000000000003</v>
      </c>
      <c r="K8" s="10">
        <v>1.4</v>
      </c>
      <c r="L8" s="10">
        <v>2.8</v>
      </c>
      <c r="M8" s="10">
        <v>0</v>
      </c>
      <c r="N8" s="10">
        <v>0</v>
      </c>
      <c r="O8" s="10">
        <v>0</v>
      </c>
      <c r="P8" s="10">
        <v>0.03</v>
      </c>
      <c r="Q8" s="10">
        <v>0</v>
      </c>
    </row>
    <row r="9" spans="1:19" ht="31.2" x14ac:dyDescent="0.2">
      <c r="A9" s="12"/>
      <c r="B9" s="7" t="s">
        <v>28</v>
      </c>
      <c r="C9" s="8">
        <v>50</v>
      </c>
      <c r="D9" s="9">
        <v>6.6</v>
      </c>
      <c r="E9" s="8">
        <v>116.9</v>
      </c>
      <c r="F9" s="10">
        <v>3.95</v>
      </c>
      <c r="G9" s="10">
        <v>0.5</v>
      </c>
      <c r="H9" s="10">
        <v>1.05</v>
      </c>
      <c r="I9" s="10">
        <v>11.5</v>
      </c>
      <c r="J9" s="10">
        <v>0.05</v>
      </c>
      <c r="K9" s="10">
        <v>16.5</v>
      </c>
      <c r="L9" s="10">
        <v>43.5</v>
      </c>
      <c r="M9" s="10">
        <v>0.08</v>
      </c>
      <c r="N9" s="10">
        <v>0.04</v>
      </c>
      <c r="O9" s="10">
        <v>0</v>
      </c>
      <c r="P9" s="10">
        <v>0</v>
      </c>
      <c r="Q9" s="10">
        <v>0.65</v>
      </c>
    </row>
    <row r="10" spans="1:19" s="17" customFormat="1" ht="15.6" x14ac:dyDescent="0.3">
      <c r="A10" s="13" t="s">
        <v>29</v>
      </c>
      <c r="B10" s="14"/>
      <c r="C10" s="14"/>
      <c r="D10" s="15">
        <f>D7+D8+D9</f>
        <v>208.20000000000002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6"/>
    </row>
    <row r="11" spans="1:19" s="18" customFormat="1" ht="15.6" x14ac:dyDescent="0.2">
      <c r="A11" s="41" t="s">
        <v>30</v>
      </c>
      <c r="B11" s="42"/>
      <c r="C11" s="8">
        <f>C9+C8+C7</f>
        <v>500</v>
      </c>
      <c r="D11" s="8">
        <v>120</v>
      </c>
      <c r="E11" s="8">
        <f t="shared" ref="E11:Q11" si="0">E9+E8+E7</f>
        <v>587.5</v>
      </c>
      <c r="F11" s="10">
        <f t="shared" si="0"/>
        <v>19.25</v>
      </c>
      <c r="G11" s="10">
        <f t="shared" si="0"/>
        <v>19.75</v>
      </c>
      <c r="H11" s="10">
        <f t="shared" si="0"/>
        <v>83.75</v>
      </c>
      <c r="I11" s="10">
        <f t="shared" si="0"/>
        <v>275</v>
      </c>
      <c r="J11" s="10">
        <f t="shared" si="0"/>
        <v>3</v>
      </c>
      <c r="K11" s="10">
        <f t="shared" si="0"/>
        <v>62.5</v>
      </c>
      <c r="L11" s="10">
        <f t="shared" si="0"/>
        <v>275</v>
      </c>
      <c r="M11" s="10">
        <f t="shared" si="0"/>
        <v>0.3</v>
      </c>
      <c r="N11" s="10">
        <f t="shared" si="0"/>
        <v>0.35</v>
      </c>
      <c r="O11" s="10">
        <f t="shared" si="0"/>
        <v>175</v>
      </c>
      <c r="P11" s="10">
        <f t="shared" si="0"/>
        <v>15</v>
      </c>
      <c r="Q11" s="10">
        <f t="shared" si="0"/>
        <v>2.5</v>
      </c>
    </row>
    <row r="12" spans="1:19" ht="15.6" x14ac:dyDescent="0.2">
      <c r="A12" s="30" t="s">
        <v>31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/>
    </row>
    <row r="13" spans="1:19" ht="46.8" x14ac:dyDescent="0.2">
      <c r="A13" s="6" t="s">
        <v>25</v>
      </c>
      <c r="B13" s="7" t="s">
        <v>32</v>
      </c>
      <c r="C13" s="8">
        <v>280</v>
      </c>
      <c r="D13" s="9">
        <v>223.65</v>
      </c>
      <c r="E13" s="8">
        <v>426.9</v>
      </c>
      <c r="F13" s="10">
        <v>16.899999999999999</v>
      </c>
      <c r="G13" s="10">
        <v>20.82</v>
      </c>
      <c r="H13" s="10">
        <v>55.08</v>
      </c>
      <c r="I13" s="10">
        <v>276.39999999999998</v>
      </c>
      <c r="J13" s="10">
        <v>2.33</v>
      </c>
      <c r="K13" s="10">
        <v>45.06</v>
      </c>
      <c r="L13" s="10">
        <v>236.3</v>
      </c>
      <c r="M13" s="10">
        <v>0.26</v>
      </c>
      <c r="N13" s="10">
        <v>0.35</v>
      </c>
      <c r="O13" s="10">
        <v>225</v>
      </c>
      <c r="P13" s="10">
        <v>17.47</v>
      </c>
      <c r="Q13" s="10">
        <v>1.86</v>
      </c>
    </row>
    <row r="14" spans="1:19" ht="15.6" x14ac:dyDescent="0.2">
      <c r="A14" s="11"/>
      <c r="B14" s="7" t="s">
        <v>27</v>
      </c>
      <c r="C14" s="8">
        <v>200</v>
      </c>
      <c r="D14" s="9">
        <v>3.83</v>
      </c>
      <c r="E14" s="8">
        <v>60</v>
      </c>
      <c r="F14" s="10">
        <v>7.0000000000000007E-2</v>
      </c>
      <c r="G14" s="10">
        <v>0.02</v>
      </c>
      <c r="H14" s="10">
        <v>15</v>
      </c>
      <c r="I14" s="10">
        <v>11.1</v>
      </c>
      <c r="J14" s="10">
        <v>0.28000000000000003</v>
      </c>
      <c r="K14" s="10">
        <v>1.4</v>
      </c>
      <c r="L14" s="10">
        <v>2.8</v>
      </c>
      <c r="M14" s="10">
        <v>0</v>
      </c>
      <c r="N14" s="10">
        <v>0</v>
      </c>
      <c r="O14" s="10">
        <v>0</v>
      </c>
      <c r="P14" s="10">
        <v>0.03</v>
      </c>
      <c r="Q14" s="10">
        <v>0</v>
      </c>
    </row>
    <row r="15" spans="1:19" s="19" customFormat="1" ht="31.2" x14ac:dyDescent="0.3">
      <c r="A15" s="12">
        <v>97</v>
      </c>
      <c r="B15" s="7" t="s">
        <v>28</v>
      </c>
      <c r="C15" s="8">
        <v>70</v>
      </c>
      <c r="D15" s="9">
        <v>9.24</v>
      </c>
      <c r="E15" s="8">
        <v>193.1</v>
      </c>
      <c r="F15" s="10">
        <v>5.53</v>
      </c>
      <c r="G15" s="10">
        <v>2.16</v>
      </c>
      <c r="H15" s="10">
        <v>25.67</v>
      </c>
      <c r="I15" s="10">
        <v>12.5</v>
      </c>
      <c r="J15" s="10">
        <v>1.89</v>
      </c>
      <c r="K15" s="10">
        <v>28.54</v>
      </c>
      <c r="L15" s="10">
        <v>60.9</v>
      </c>
      <c r="M15" s="10">
        <v>0.09</v>
      </c>
      <c r="N15" s="10">
        <v>0.05</v>
      </c>
      <c r="O15" s="10">
        <v>0</v>
      </c>
      <c r="P15" s="10">
        <v>0</v>
      </c>
      <c r="Q15" s="10">
        <v>0.91</v>
      </c>
    </row>
    <row r="16" spans="1:19" s="17" customFormat="1" ht="15.6" x14ac:dyDescent="0.3">
      <c r="A16" s="13" t="s">
        <v>29</v>
      </c>
      <c r="B16" s="14"/>
      <c r="C16" s="14"/>
      <c r="D16" s="15">
        <f>D13+D14+D15</f>
        <v>236.72000000000003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6"/>
    </row>
    <row r="17" spans="1:22" s="18" customFormat="1" ht="15" customHeight="1" x14ac:dyDescent="0.2">
      <c r="A17" s="41" t="s">
        <v>30</v>
      </c>
      <c r="B17" s="42"/>
      <c r="C17" s="8">
        <f>C15+C14+C13</f>
        <v>550</v>
      </c>
      <c r="D17" s="8">
        <v>120</v>
      </c>
      <c r="E17" s="8">
        <f t="shared" ref="E17:Q17" si="1">E15+E14+E13</f>
        <v>680</v>
      </c>
      <c r="F17" s="10">
        <f t="shared" si="1"/>
        <v>22.5</v>
      </c>
      <c r="G17" s="10">
        <f t="shared" si="1"/>
        <v>23</v>
      </c>
      <c r="H17" s="10">
        <f t="shared" si="1"/>
        <v>95.75</v>
      </c>
      <c r="I17" s="10">
        <f t="shared" si="1"/>
        <v>300</v>
      </c>
      <c r="J17" s="10">
        <f t="shared" si="1"/>
        <v>4.5</v>
      </c>
      <c r="K17" s="10">
        <f t="shared" si="1"/>
        <v>75</v>
      </c>
      <c r="L17" s="10">
        <f t="shared" si="1"/>
        <v>300</v>
      </c>
      <c r="M17" s="10">
        <f t="shared" si="1"/>
        <v>0.35</v>
      </c>
      <c r="N17" s="10">
        <f t="shared" si="1"/>
        <v>0.39999999999999997</v>
      </c>
      <c r="O17" s="10">
        <f t="shared" si="1"/>
        <v>225</v>
      </c>
      <c r="P17" s="10">
        <f t="shared" si="1"/>
        <v>17.5</v>
      </c>
      <c r="Q17" s="10">
        <f t="shared" si="1"/>
        <v>2.77</v>
      </c>
    </row>
    <row r="18" spans="1:22" ht="15.6" x14ac:dyDescent="0.2">
      <c r="A18" s="30" t="s">
        <v>33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22" ht="62.4" x14ac:dyDescent="0.2">
      <c r="A19" s="20" t="s">
        <v>34</v>
      </c>
      <c r="B19" s="7" t="s">
        <v>35</v>
      </c>
      <c r="C19" s="8">
        <v>60</v>
      </c>
      <c r="D19" s="9">
        <v>31.66</v>
      </c>
      <c r="E19" s="8">
        <v>46.8</v>
      </c>
      <c r="F19" s="10">
        <v>1.33</v>
      </c>
      <c r="G19" s="10">
        <v>3.95</v>
      </c>
      <c r="H19" s="10">
        <v>4.3</v>
      </c>
      <c r="I19" s="10">
        <v>28</v>
      </c>
      <c r="J19" s="10">
        <v>0.3</v>
      </c>
      <c r="K19" s="10">
        <v>10</v>
      </c>
      <c r="L19" s="10">
        <v>23</v>
      </c>
      <c r="M19" s="10">
        <v>0.01</v>
      </c>
      <c r="N19" s="10">
        <v>0.01</v>
      </c>
      <c r="O19" s="10">
        <v>19.5</v>
      </c>
      <c r="P19" s="10">
        <v>1.5</v>
      </c>
      <c r="Q19" s="10">
        <v>0.3</v>
      </c>
    </row>
    <row r="20" spans="1:22" ht="78" x14ac:dyDescent="0.2">
      <c r="A20" s="11">
        <v>90</v>
      </c>
      <c r="B20" s="7" t="s">
        <v>36</v>
      </c>
      <c r="C20" s="8">
        <v>230</v>
      </c>
      <c r="D20" s="9">
        <v>32.72</v>
      </c>
      <c r="E20" s="8">
        <v>135.6</v>
      </c>
      <c r="F20" s="10">
        <v>8.26</v>
      </c>
      <c r="G20" s="10">
        <v>7.01</v>
      </c>
      <c r="H20" s="10">
        <v>13.1</v>
      </c>
      <c r="I20" s="10">
        <v>61.1</v>
      </c>
      <c r="J20" s="10">
        <v>0.2</v>
      </c>
      <c r="K20" s="10">
        <v>25.6</v>
      </c>
      <c r="L20" s="10">
        <v>122.1</v>
      </c>
      <c r="M20" s="10">
        <v>0.1</v>
      </c>
      <c r="N20" s="10">
        <v>0.1</v>
      </c>
      <c r="O20" s="10">
        <v>35</v>
      </c>
      <c r="P20" s="10">
        <v>1.8</v>
      </c>
      <c r="Q20" s="10">
        <v>0.8</v>
      </c>
    </row>
    <row r="21" spans="1:22" ht="31.2" x14ac:dyDescent="0.2">
      <c r="A21" s="11">
        <v>72</v>
      </c>
      <c r="B21" s="7" t="s">
        <v>37</v>
      </c>
      <c r="C21" s="8">
        <v>100</v>
      </c>
      <c r="D21" s="9">
        <v>207.61</v>
      </c>
      <c r="E21" s="8">
        <v>179.44</v>
      </c>
      <c r="F21" s="10">
        <v>9.8000000000000007</v>
      </c>
      <c r="G21" s="10">
        <v>8.1999999999999993</v>
      </c>
      <c r="H21" s="10">
        <v>15.33</v>
      </c>
      <c r="I21" s="10">
        <v>193.96</v>
      </c>
      <c r="J21" s="10">
        <v>0.2</v>
      </c>
      <c r="K21" s="10">
        <v>9</v>
      </c>
      <c r="L21" s="10">
        <v>85</v>
      </c>
      <c r="M21" s="10">
        <v>0.2</v>
      </c>
      <c r="N21" s="10">
        <v>0.23</v>
      </c>
      <c r="O21" s="10">
        <v>110.5</v>
      </c>
      <c r="P21" s="10">
        <v>2.6</v>
      </c>
      <c r="Q21" s="10">
        <v>1.07</v>
      </c>
    </row>
    <row r="22" spans="1:22" ht="15.6" x14ac:dyDescent="0.2">
      <c r="A22" s="11">
        <v>53</v>
      </c>
      <c r="B22" s="7" t="s">
        <v>38</v>
      </c>
      <c r="C22" s="8">
        <v>150</v>
      </c>
      <c r="D22" s="9">
        <v>25.7</v>
      </c>
      <c r="E22" s="8">
        <v>242</v>
      </c>
      <c r="F22" s="10">
        <v>3.78</v>
      </c>
      <c r="G22" s="10">
        <v>7.78</v>
      </c>
      <c r="H22" s="10">
        <v>49.3</v>
      </c>
      <c r="I22" s="10">
        <v>67.040000000000006</v>
      </c>
      <c r="J22" s="10">
        <v>0.59</v>
      </c>
      <c r="K22" s="10">
        <v>11.8</v>
      </c>
      <c r="L22" s="10">
        <v>82.3</v>
      </c>
      <c r="M22" s="10">
        <v>0.03</v>
      </c>
      <c r="N22" s="10">
        <v>0.05</v>
      </c>
      <c r="O22" s="10">
        <v>80</v>
      </c>
      <c r="P22" s="10">
        <v>1.5</v>
      </c>
      <c r="Q22" s="10">
        <v>0.6</v>
      </c>
    </row>
    <row r="23" spans="1:22" ht="46.8" x14ac:dyDescent="0.2">
      <c r="A23" s="11">
        <v>150</v>
      </c>
      <c r="B23" s="7" t="s">
        <v>39</v>
      </c>
      <c r="C23" s="8">
        <v>200</v>
      </c>
      <c r="D23" s="9">
        <v>23.2</v>
      </c>
      <c r="E23" s="8">
        <v>102.9</v>
      </c>
      <c r="F23" s="10">
        <v>0.52</v>
      </c>
      <c r="G23" s="10">
        <v>0.18</v>
      </c>
      <c r="H23" s="10">
        <v>24.84</v>
      </c>
      <c r="I23" s="10">
        <v>23.4</v>
      </c>
      <c r="J23" s="10">
        <v>1.76</v>
      </c>
      <c r="K23" s="10">
        <v>17</v>
      </c>
      <c r="L23" s="10">
        <v>23.4</v>
      </c>
      <c r="M23" s="10">
        <v>0.02</v>
      </c>
      <c r="N23" s="10">
        <v>0.02</v>
      </c>
      <c r="O23" s="10">
        <v>0</v>
      </c>
      <c r="P23" s="10">
        <v>13.6</v>
      </c>
      <c r="Q23" s="10">
        <v>0.2</v>
      </c>
    </row>
    <row r="24" spans="1:22" ht="31.2" x14ac:dyDescent="0.2">
      <c r="A24" s="11"/>
      <c r="B24" s="7" t="s">
        <v>28</v>
      </c>
      <c r="C24" s="8">
        <v>20</v>
      </c>
      <c r="D24" s="9">
        <v>2.64</v>
      </c>
      <c r="E24" s="8">
        <v>46.76</v>
      </c>
      <c r="F24" s="10">
        <v>1.58</v>
      </c>
      <c r="G24" s="10">
        <v>0.2</v>
      </c>
      <c r="H24" s="10">
        <v>9.66</v>
      </c>
      <c r="I24" s="10">
        <v>4.5999999999999996</v>
      </c>
      <c r="J24" s="10">
        <v>0.22</v>
      </c>
      <c r="K24" s="10">
        <v>6.6</v>
      </c>
      <c r="L24" s="10">
        <v>17.399999999999999</v>
      </c>
      <c r="M24" s="10">
        <v>0.02</v>
      </c>
      <c r="N24" s="10">
        <v>0.03</v>
      </c>
      <c r="O24" s="10">
        <v>0</v>
      </c>
      <c r="P24" s="10">
        <v>0</v>
      </c>
      <c r="Q24" s="10">
        <v>0.26</v>
      </c>
    </row>
    <row r="25" spans="1:22" ht="15.6" x14ac:dyDescent="0.2">
      <c r="A25" s="12"/>
      <c r="B25" s="7" t="s">
        <v>40</v>
      </c>
      <c r="C25" s="8">
        <v>30</v>
      </c>
      <c r="D25" s="9">
        <v>4.51</v>
      </c>
      <c r="E25" s="8">
        <v>69</v>
      </c>
      <c r="F25" s="10">
        <v>1.68</v>
      </c>
      <c r="G25" s="10">
        <v>0.33</v>
      </c>
      <c r="H25" s="10">
        <v>0.72</v>
      </c>
      <c r="I25" s="10">
        <v>6.9</v>
      </c>
      <c r="J25" s="10">
        <v>0.93</v>
      </c>
      <c r="K25" s="10">
        <v>7.5</v>
      </c>
      <c r="L25" s="10">
        <v>31.8</v>
      </c>
      <c r="M25" s="10">
        <v>0.04</v>
      </c>
      <c r="N25" s="10">
        <v>0.05</v>
      </c>
      <c r="O25" s="10">
        <v>0</v>
      </c>
      <c r="P25" s="10">
        <v>0</v>
      </c>
      <c r="Q25" s="10">
        <v>0.27</v>
      </c>
    </row>
    <row r="26" spans="1:22" s="19" customFormat="1" ht="15.6" x14ac:dyDescent="0.3">
      <c r="A26" s="13" t="s">
        <v>41</v>
      </c>
      <c r="B26" s="14"/>
      <c r="C26" s="14"/>
      <c r="D26" s="14">
        <f>D19+D20+D21+D22+D23+D24+D25</f>
        <v>328.03999999999996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6"/>
    </row>
    <row r="27" spans="1:22" s="18" customFormat="1" ht="15" customHeight="1" x14ac:dyDescent="0.2">
      <c r="A27" s="41" t="s">
        <v>42</v>
      </c>
      <c r="B27" s="42"/>
      <c r="C27" s="8">
        <f>C19+C20+C21+C22+C23+C24+C25</f>
        <v>790</v>
      </c>
      <c r="D27" s="8">
        <v>190</v>
      </c>
      <c r="E27" s="8">
        <f t="shared" ref="E27" si="2">E25+E24+E23+E22+E21+E20+E19</f>
        <v>822.49999999999989</v>
      </c>
      <c r="F27" s="10">
        <f>F25+F24+F23+F22+F21+F20+F19</f>
        <v>26.949999999999996</v>
      </c>
      <c r="G27" s="10">
        <f t="shared" ref="G27:Q27" si="3">G25+G24+G23+G22+G21+G20+G19</f>
        <v>27.649999999999995</v>
      </c>
      <c r="H27" s="10">
        <f t="shared" si="3"/>
        <v>117.24999999999999</v>
      </c>
      <c r="I27" s="10">
        <f t="shared" si="3"/>
        <v>385</v>
      </c>
      <c r="J27" s="10">
        <f t="shared" si="3"/>
        <v>4.2</v>
      </c>
      <c r="K27" s="10">
        <f t="shared" si="3"/>
        <v>87.5</v>
      </c>
      <c r="L27" s="10">
        <f t="shared" si="3"/>
        <v>385</v>
      </c>
      <c r="M27" s="10">
        <f t="shared" si="3"/>
        <v>0.42000000000000004</v>
      </c>
      <c r="N27" s="10">
        <f t="shared" si="3"/>
        <v>0.49</v>
      </c>
      <c r="O27" s="10">
        <f t="shared" si="3"/>
        <v>245</v>
      </c>
      <c r="P27" s="10">
        <f t="shared" si="3"/>
        <v>21</v>
      </c>
      <c r="Q27" s="10">
        <f t="shared" si="3"/>
        <v>3.5</v>
      </c>
    </row>
    <row r="28" spans="1:22" s="18" customFormat="1" ht="15.6" x14ac:dyDescent="0.2">
      <c r="A28" s="30" t="s">
        <v>43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29" spans="1:22" ht="62.4" x14ac:dyDescent="0.2">
      <c r="A29" s="20" t="s">
        <v>34</v>
      </c>
      <c r="B29" s="7" t="s">
        <v>35</v>
      </c>
      <c r="C29" s="8">
        <v>100</v>
      </c>
      <c r="D29" s="9">
        <v>52.77</v>
      </c>
      <c r="E29" s="8">
        <v>46.8</v>
      </c>
      <c r="F29" s="10">
        <v>2.33</v>
      </c>
      <c r="G29" s="10">
        <v>4.95</v>
      </c>
      <c r="H29" s="10">
        <v>4.3</v>
      </c>
      <c r="I29" s="10">
        <v>56</v>
      </c>
      <c r="J29" s="10">
        <v>0.3</v>
      </c>
      <c r="K29" s="10">
        <v>10</v>
      </c>
      <c r="L29" s="10">
        <v>23</v>
      </c>
      <c r="M29" s="10">
        <v>0.01</v>
      </c>
      <c r="N29" s="10">
        <v>0.01</v>
      </c>
      <c r="O29" s="10">
        <v>0</v>
      </c>
      <c r="P29" s="10">
        <v>1.5</v>
      </c>
      <c r="Q29" s="10">
        <v>1.8</v>
      </c>
    </row>
    <row r="30" spans="1:22" ht="78" x14ac:dyDescent="0.3">
      <c r="A30" s="11">
        <v>90</v>
      </c>
      <c r="B30" s="7" t="s">
        <v>44</v>
      </c>
      <c r="C30" s="8">
        <v>280</v>
      </c>
      <c r="D30" s="9">
        <v>35.36</v>
      </c>
      <c r="E30" s="8">
        <v>172.07</v>
      </c>
      <c r="F30" s="10">
        <v>8.25</v>
      </c>
      <c r="G30" s="10">
        <v>7.24</v>
      </c>
      <c r="H30" s="10">
        <v>15.82</v>
      </c>
      <c r="I30" s="10">
        <v>71.11</v>
      </c>
      <c r="J30" s="10">
        <v>0.2</v>
      </c>
      <c r="K30" s="10">
        <v>26.95</v>
      </c>
      <c r="L30" s="10">
        <v>107.2</v>
      </c>
      <c r="M30" s="10">
        <v>0.12</v>
      </c>
      <c r="N30" s="10">
        <v>0.21</v>
      </c>
      <c r="O30" s="10">
        <v>39</v>
      </c>
      <c r="P30" s="10">
        <v>6.8</v>
      </c>
      <c r="Q30" s="10">
        <v>0.9</v>
      </c>
      <c r="V30"/>
    </row>
    <row r="31" spans="1:22" ht="31.2" x14ac:dyDescent="0.2">
      <c r="A31" s="11">
        <v>72</v>
      </c>
      <c r="B31" s="7" t="s">
        <v>45</v>
      </c>
      <c r="C31" s="8">
        <v>120</v>
      </c>
      <c r="D31" s="9">
        <v>249.13</v>
      </c>
      <c r="E31" s="8">
        <v>210</v>
      </c>
      <c r="F31" s="10">
        <v>10.8</v>
      </c>
      <c r="G31" s="10">
        <v>8.1999999999999993</v>
      </c>
      <c r="H31" s="10">
        <v>13.1</v>
      </c>
      <c r="I31" s="10">
        <v>123.8</v>
      </c>
      <c r="J31" s="10">
        <v>1.57</v>
      </c>
      <c r="K31" s="10">
        <v>12</v>
      </c>
      <c r="L31" s="10">
        <v>105</v>
      </c>
      <c r="M31" s="10">
        <v>0.2</v>
      </c>
      <c r="N31" s="10">
        <v>0.2</v>
      </c>
      <c r="O31" s="10">
        <v>180</v>
      </c>
      <c r="P31" s="10">
        <v>2.6</v>
      </c>
      <c r="Q31" s="10">
        <v>0.1</v>
      </c>
    </row>
    <row r="32" spans="1:22" ht="15.6" x14ac:dyDescent="0.2">
      <c r="A32" s="11">
        <v>53</v>
      </c>
      <c r="B32" s="7" t="s">
        <v>38</v>
      </c>
      <c r="C32" s="8">
        <v>180</v>
      </c>
      <c r="D32" s="9">
        <v>30.84</v>
      </c>
      <c r="E32" s="8">
        <v>242</v>
      </c>
      <c r="F32" s="10">
        <v>3.78</v>
      </c>
      <c r="G32" s="10">
        <v>10.78</v>
      </c>
      <c r="H32" s="10">
        <v>45.3</v>
      </c>
      <c r="I32" s="10">
        <v>127</v>
      </c>
      <c r="J32" s="10">
        <v>0.59</v>
      </c>
      <c r="K32" s="10">
        <v>11.8</v>
      </c>
      <c r="L32" s="10">
        <v>82.3</v>
      </c>
      <c r="M32" s="10">
        <v>0.05</v>
      </c>
      <c r="N32" s="10">
        <v>0.05</v>
      </c>
      <c r="O32" s="10">
        <v>96</v>
      </c>
      <c r="P32" s="10">
        <v>0</v>
      </c>
      <c r="Q32" s="10">
        <v>0.9</v>
      </c>
    </row>
    <row r="33" spans="1:17" ht="46.8" x14ac:dyDescent="0.2">
      <c r="A33" s="11">
        <v>150</v>
      </c>
      <c r="B33" s="7" t="s">
        <v>39</v>
      </c>
      <c r="C33" s="8">
        <v>200</v>
      </c>
      <c r="D33" s="9">
        <v>23.2</v>
      </c>
      <c r="E33" s="8">
        <v>102.9</v>
      </c>
      <c r="F33" s="10">
        <v>0.52</v>
      </c>
      <c r="G33" s="10">
        <v>0.18</v>
      </c>
      <c r="H33" s="10">
        <v>24.84</v>
      </c>
      <c r="I33" s="10">
        <v>23.4</v>
      </c>
      <c r="J33" s="10">
        <v>1.76</v>
      </c>
      <c r="K33" s="10">
        <v>17</v>
      </c>
      <c r="L33" s="10">
        <v>23.4</v>
      </c>
      <c r="M33" s="10">
        <v>0.02</v>
      </c>
      <c r="N33" s="10">
        <v>0.02</v>
      </c>
      <c r="O33" s="10">
        <v>0</v>
      </c>
      <c r="P33" s="10">
        <v>13.6</v>
      </c>
      <c r="Q33" s="10">
        <v>0.2</v>
      </c>
    </row>
    <row r="34" spans="1:17" s="19" customFormat="1" ht="31.2" x14ac:dyDescent="0.3">
      <c r="A34" s="11"/>
      <c r="B34" s="7" t="s">
        <v>28</v>
      </c>
      <c r="C34" s="8">
        <v>30</v>
      </c>
      <c r="D34" s="9">
        <v>4.51</v>
      </c>
      <c r="E34" s="8">
        <v>76.23</v>
      </c>
      <c r="F34" s="10">
        <v>2.37</v>
      </c>
      <c r="G34" s="10">
        <v>0.3</v>
      </c>
      <c r="H34" s="10">
        <v>14.49</v>
      </c>
      <c r="I34" s="10">
        <v>7.19</v>
      </c>
      <c r="J34" s="10">
        <v>0.33</v>
      </c>
      <c r="K34" s="10">
        <v>9.9</v>
      </c>
      <c r="L34" s="10">
        <v>26.1</v>
      </c>
      <c r="M34" s="10">
        <v>0.03</v>
      </c>
      <c r="N34" s="10">
        <v>0.05</v>
      </c>
      <c r="O34" s="10">
        <v>0</v>
      </c>
      <c r="P34" s="10">
        <v>0</v>
      </c>
      <c r="Q34" s="10">
        <v>0.39</v>
      </c>
    </row>
    <row r="35" spans="1:17" s="19" customFormat="1" ht="15.6" x14ac:dyDescent="0.3">
      <c r="A35" s="12"/>
      <c r="B35" s="7" t="s">
        <v>40</v>
      </c>
      <c r="C35" s="8">
        <v>50</v>
      </c>
      <c r="D35" s="9">
        <v>6.6</v>
      </c>
      <c r="E35" s="8">
        <v>115</v>
      </c>
      <c r="F35" s="10">
        <v>3.45</v>
      </c>
      <c r="G35" s="10">
        <v>0.55000000000000004</v>
      </c>
      <c r="H35" s="10">
        <v>16.2</v>
      </c>
      <c r="I35" s="10">
        <v>11.5</v>
      </c>
      <c r="J35" s="10">
        <v>1.55</v>
      </c>
      <c r="K35" s="10">
        <v>17.350000000000001</v>
      </c>
      <c r="L35" s="10">
        <v>53</v>
      </c>
      <c r="M35" s="10">
        <v>0.06</v>
      </c>
      <c r="N35" s="10">
        <v>0.06</v>
      </c>
      <c r="O35" s="10">
        <v>0</v>
      </c>
      <c r="P35" s="10">
        <v>0</v>
      </c>
      <c r="Q35" s="10">
        <v>0.45</v>
      </c>
    </row>
    <row r="36" spans="1:17" s="19" customFormat="1" ht="15.6" x14ac:dyDescent="0.3">
      <c r="A36" s="13" t="s">
        <v>46</v>
      </c>
      <c r="B36" s="14"/>
      <c r="C36" s="14"/>
      <c r="D36" s="14">
        <f>D29+D30+D31+D32+D33+D34+D35</f>
        <v>402.40999999999997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6"/>
    </row>
    <row r="37" spans="1:17" s="18" customFormat="1" ht="15.6" x14ac:dyDescent="0.2">
      <c r="A37" s="41" t="s">
        <v>42</v>
      </c>
      <c r="B37" s="42"/>
      <c r="C37" s="8">
        <f>C35+C34+C33+C32+C31+C30+C29</f>
        <v>960</v>
      </c>
      <c r="D37" s="8">
        <v>190</v>
      </c>
      <c r="E37" s="8">
        <f t="shared" ref="E37" si="4">E35+E34+E33+E32+E31+E30+E29</f>
        <v>965</v>
      </c>
      <c r="F37" s="10">
        <f>F35+F34+F33+F32+F31+F30+F29</f>
        <v>31.5</v>
      </c>
      <c r="G37" s="10">
        <f t="shared" ref="G37:Q37" si="5">G35+G34+G33+G32+G31+G30+G29</f>
        <v>32.200000000000003</v>
      </c>
      <c r="H37" s="10">
        <f t="shared" si="5"/>
        <v>134.05000000000001</v>
      </c>
      <c r="I37" s="10">
        <f t="shared" si="5"/>
        <v>420</v>
      </c>
      <c r="J37" s="10">
        <f t="shared" si="5"/>
        <v>6.3000000000000007</v>
      </c>
      <c r="K37" s="10">
        <f t="shared" si="5"/>
        <v>105</v>
      </c>
      <c r="L37" s="10">
        <f t="shared" si="5"/>
        <v>420</v>
      </c>
      <c r="M37" s="10">
        <f t="shared" si="5"/>
        <v>0.49</v>
      </c>
      <c r="N37" s="10">
        <f t="shared" si="5"/>
        <v>0.6</v>
      </c>
      <c r="O37" s="10">
        <f t="shared" si="5"/>
        <v>315</v>
      </c>
      <c r="P37" s="10">
        <f t="shared" si="5"/>
        <v>24.5</v>
      </c>
      <c r="Q37" s="10">
        <f t="shared" si="5"/>
        <v>4.74</v>
      </c>
    </row>
    <row r="38" spans="1:17" ht="15.6" x14ac:dyDescent="0.2">
      <c r="A38" s="30" t="s">
        <v>47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2"/>
    </row>
    <row r="39" spans="1:17" ht="31.2" x14ac:dyDescent="0.2">
      <c r="A39" s="21"/>
      <c r="B39" s="7" t="s">
        <v>48</v>
      </c>
      <c r="C39" s="8">
        <v>250</v>
      </c>
      <c r="D39" s="9">
        <v>52</v>
      </c>
      <c r="E39" s="8">
        <v>102</v>
      </c>
      <c r="F39" s="10">
        <v>5.5</v>
      </c>
      <c r="G39" s="10">
        <v>5.2</v>
      </c>
      <c r="H39" s="10">
        <v>7.1</v>
      </c>
      <c r="I39" s="10">
        <v>73</v>
      </c>
      <c r="J39" s="10">
        <v>0.2</v>
      </c>
      <c r="K39" s="10">
        <v>13.5</v>
      </c>
      <c r="L39" s="10">
        <v>72</v>
      </c>
      <c r="M39" s="10">
        <v>0.02</v>
      </c>
      <c r="N39" s="10">
        <v>0.1</v>
      </c>
      <c r="O39" s="10">
        <v>32</v>
      </c>
      <c r="P39" s="10">
        <v>1.4</v>
      </c>
      <c r="Q39" s="10">
        <v>0.2</v>
      </c>
    </row>
    <row r="40" spans="1:17" ht="31.2" x14ac:dyDescent="0.2">
      <c r="A40" s="21"/>
      <c r="B40" s="7" t="s">
        <v>49</v>
      </c>
      <c r="C40" s="8" t="s">
        <v>50</v>
      </c>
      <c r="D40" s="9">
        <v>43</v>
      </c>
      <c r="E40" s="8">
        <v>47</v>
      </c>
      <c r="F40" s="10">
        <v>0.4</v>
      </c>
      <c r="G40" s="10">
        <v>0.4</v>
      </c>
      <c r="H40" s="10">
        <v>3.8</v>
      </c>
      <c r="I40" s="10">
        <v>36</v>
      </c>
      <c r="J40" s="10">
        <v>0.6</v>
      </c>
      <c r="K40" s="10">
        <v>7</v>
      </c>
      <c r="L40" s="10">
        <v>21</v>
      </c>
      <c r="M40" s="10">
        <v>0.03</v>
      </c>
      <c r="N40" s="10">
        <v>0.02</v>
      </c>
      <c r="O40" s="10">
        <v>35</v>
      </c>
      <c r="P40" s="10">
        <v>4</v>
      </c>
      <c r="Q40" s="10">
        <v>0.16</v>
      </c>
    </row>
    <row r="41" spans="1:17" ht="15.6" x14ac:dyDescent="0.2">
      <c r="A41" s="21"/>
      <c r="B41" s="7" t="s">
        <v>51</v>
      </c>
      <c r="C41" s="8">
        <v>50</v>
      </c>
      <c r="D41" s="9">
        <v>25</v>
      </c>
      <c r="E41" s="8">
        <v>86</v>
      </c>
      <c r="F41" s="10">
        <v>1.8</v>
      </c>
      <c r="G41" s="10">
        <v>2.2999999999999998</v>
      </c>
      <c r="H41" s="10">
        <v>22.6</v>
      </c>
      <c r="I41" s="10">
        <v>1</v>
      </c>
      <c r="J41" s="10">
        <v>0.4</v>
      </c>
      <c r="K41" s="10">
        <v>4.5</v>
      </c>
      <c r="L41" s="10">
        <v>17</v>
      </c>
      <c r="M41" s="10">
        <v>7.0000000000000007E-2</v>
      </c>
      <c r="N41" s="10">
        <v>0.02</v>
      </c>
      <c r="O41" s="10">
        <v>3</v>
      </c>
      <c r="P41" s="10">
        <v>0.6</v>
      </c>
      <c r="Q41" s="10">
        <v>0.64</v>
      </c>
    </row>
    <row r="42" spans="1:17" s="18" customFormat="1" ht="15.6" x14ac:dyDescent="0.2">
      <c r="A42" s="41" t="s">
        <v>52</v>
      </c>
      <c r="B42" s="42"/>
      <c r="C42" s="8">
        <f>C39+C41</f>
        <v>300</v>
      </c>
      <c r="D42" s="8">
        <f>D41+D40+D39</f>
        <v>120</v>
      </c>
      <c r="E42" s="8">
        <f t="shared" ref="E42:Q42" si="6">E41+E40+E39</f>
        <v>235</v>
      </c>
      <c r="F42" s="10">
        <f t="shared" si="6"/>
        <v>7.7</v>
      </c>
      <c r="G42" s="10">
        <f t="shared" si="6"/>
        <v>7.9</v>
      </c>
      <c r="H42" s="10">
        <f t="shared" si="6"/>
        <v>33.5</v>
      </c>
      <c r="I42" s="10">
        <f t="shared" si="6"/>
        <v>110</v>
      </c>
      <c r="J42" s="10">
        <f t="shared" si="6"/>
        <v>1.2</v>
      </c>
      <c r="K42" s="10">
        <f t="shared" si="6"/>
        <v>25</v>
      </c>
      <c r="L42" s="10">
        <f t="shared" si="6"/>
        <v>110</v>
      </c>
      <c r="M42" s="10">
        <f t="shared" si="6"/>
        <v>0.12000000000000001</v>
      </c>
      <c r="N42" s="10">
        <f t="shared" si="6"/>
        <v>0.14000000000000001</v>
      </c>
      <c r="O42" s="10">
        <f t="shared" si="6"/>
        <v>70</v>
      </c>
      <c r="P42" s="10">
        <f t="shared" si="6"/>
        <v>6</v>
      </c>
      <c r="Q42" s="10">
        <f t="shared" si="6"/>
        <v>1</v>
      </c>
    </row>
    <row r="43" spans="1:17" ht="15.6" x14ac:dyDescent="0.2">
      <c r="A43" s="30" t="s">
        <v>53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2"/>
    </row>
    <row r="44" spans="1:17" ht="31.2" x14ac:dyDescent="0.2">
      <c r="A44" s="21"/>
      <c r="B44" s="7" t="s">
        <v>48</v>
      </c>
      <c r="C44" s="8">
        <v>250</v>
      </c>
      <c r="D44" s="9">
        <v>52</v>
      </c>
      <c r="E44" s="8">
        <v>126</v>
      </c>
      <c r="F44" s="10">
        <v>6.8</v>
      </c>
      <c r="G44" s="10">
        <v>6.5</v>
      </c>
      <c r="H44" s="10">
        <v>11.9</v>
      </c>
      <c r="I44" s="10">
        <v>83</v>
      </c>
      <c r="J44" s="10">
        <v>0.8</v>
      </c>
      <c r="K44" s="10">
        <v>18.5</v>
      </c>
      <c r="L44" s="10">
        <v>82</v>
      </c>
      <c r="M44" s="10">
        <v>0.04</v>
      </c>
      <c r="N44" s="10">
        <v>0.06</v>
      </c>
      <c r="O44" s="10">
        <v>52</v>
      </c>
      <c r="P44" s="10">
        <v>2.4</v>
      </c>
      <c r="Q44" s="10">
        <v>0</v>
      </c>
    </row>
    <row r="45" spans="1:17" ht="31.2" x14ac:dyDescent="0.2">
      <c r="A45" s="21"/>
      <c r="B45" s="7" t="s">
        <v>49</v>
      </c>
      <c r="C45" s="8" t="s">
        <v>50</v>
      </c>
      <c r="D45" s="9">
        <v>43</v>
      </c>
      <c r="E45" s="8">
        <v>47</v>
      </c>
      <c r="F45" s="10">
        <v>0.4</v>
      </c>
      <c r="G45" s="10">
        <v>0.4</v>
      </c>
      <c r="H45" s="10">
        <v>3.8</v>
      </c>
      <c r="I45" s="10">
        <v>36</v>
      </c>
      <c r="J45" s="10">
        <v>0.6</v>
      </c>
      <c r="K45" s="10">
        <v>7</v>
      </c>
      <c r="L45" s="10">
        <v>21</v>
      </c>
      <c r="M45" s="10">
        <v>0.03</v>
      </c>
      <c r="N45" s="10">
        <v>0.02</v>
      </c>
      <c r="O45" s="10">
        <v>35</v>
      </c>
      <c r="P45" s="10">
        <v>4</v>
      </c>
      <c r="Q45" s="10">
        <v>0.16</v>
      </c>
    </row>
    <row r="46" spans="1:17" ht="15.6" x14ac:dyDescent="0.2">
      <c r="A46" s="21"/>
      <c r="B46" s="7" t="s">
        <v>51</v>
      </c>
      <c r="C46" s="8">
        <v>50</v>
      </c>
      <c r="D46" s="9">
        <v>25</v>
      </c>
      <c r="E46" s="8">
        <v>86</v>
      </c>
      <c r="F46" s="10">
        <v>1.8</v>
      </c>
      <c r="G46" s="10">
        <v>2.2999999999999998</v>
      </c>
      <c r="H46" s="10">
        <v>22.6</v>
      </c>
      <c r="I46" s="10">
        <v>1</v>
      </c>
      <c r="J46" s="10">
        <v>0.4</v>
      </c>
      <c r="K46" s="10">
        <v>4.5</v>
      </c>
      <c r="L46" s="10">
        <v>17</v>
      </c>
      <c r="M46" s="10">
        <v>7.0000000000000007E-2</v>
      </c>
      <c r="N46" s="10">
        <v>0.02</v>
      </c>
      <c r="O46" s="10">
        <v>3</v>
      </c>
      <c r="P46" s="10">
        <v>0.6</v>
      </c>
      <c r="Q46" s="10">
        <v>0.26</v>
      </c>
    </row>
    <row r="47" spans="1:17" s="18" customFormat="1" ht="15.6" x14ac:dyDescent="0.2">
      <c r="A47" s="22"/>
      <c r="B47" s="7" t="s">
        <v>52</v>
      </c>
      <c r="C47" s="8">
        <f>C44+C46</f>
        <v>300</v>
      </c>
      <c r="D47" s="8">
        <f>D46+D45+D44</f>
        <v>120</v>
      </c>
      <c r="E47" s="8">
        <f t="shared" ref="E47:Q47" si="7">E46+E45+E44</f>
        <v>259</v>
      </c>
      <c r="F47" s="10">
        <f t="shared" si="7"/>
        <v>9</v>
      </c>
      <c r="G47" s="10">
        <f t="shared" si="7"/>
        <v>9.1999999999999993</v>
      </c>
      <c r="H47" s="10">
        <f t="shared" si="7"/>
        <v>38.300000000000004</v>
      </c>
      <c r="I47" s="10">
        <f t="shared" si="7"/>
        <v>120</v>
      </c>
      <c r="J47" s="10">
        <f t="shared" si="7"/>
        <v>1.8</v>
      </c>
      <c r="K47" s="10">
        <f t="shared" si="7"/>
        <v>30</v>
      </c>
      <c r="L47" s="10">
        <f t="shared" si="7"/>
        <v>120</v>
      </c>
      <c r="M47" s="10">
        <f t="shared" si="7"/>
        <v>0.14000000000000001</v>
      </c>
      <c r="N47" s="10">
        <f t="shared" si="7"/>
        <v>0.1</v>
      </c>
      <c r="O47" s="10">
        <f t="shared" si="7"/>
        <v>90</v>
      </c>
      <c r="P47" s="10">
        <f t="shared" si="7"/>
        <v>7</v>
      </c>
      <c r="Q47" s="10">
        <f t="shared" si="7"/>
        <v>0.42000000000000004</v>
      </c>
    </row>
    <row r="48" spans="1:17" s="18" customFormat="1" ht="15.6" x14ac:dyDescent="0.2">
      <c r="A48" s="41" t="s">
        <v>54</v>
      </c>
      <c r="B48" s="42"/>
      <c r="C48" s="8">
        <f>C11+C27+C42</f>
        <v>1590</v>
      </c>
      <c r="D48" s="8">
        <f t="shared" ref="D48:Q48" si="8">D11+D27+D42</f>
        <v>430</v>
      </c>
      <c r="E48" s="8">
        <f t="shared" si="8"/>
        <v>1645</v>
      </c>
      <c r="F48" s="10">
        <f t="shared" si="8"/>
        <v>53.9</v>
      </c>
      <c r="G48" s="10">
        <f t="shared" si="8"/>
        <v>55.29999999999999</v>
      </c>
      <c r="H48" s="10">
        <f t="shared" si="8"/>
        <v>234.5</v>
      </c>
      <c r="I48" s="10">
        <f t="shared" si="8"/>
        <v>770</v>
      </c>
      <c r="J48" s="10">
        <f t="shared" si="8"/>
        <v>8.4</v>
      </c>
      <c r="K48" s="10">
        <f t="shared" si="8"/>
        <v>175</v>
      </c>
      <c r="L48" s="10">
        <f t="shared" si="8"/>
        <v>770</v>
      </c>
      <c r="M48" s="10">
        <f t="shared" si="8"/>
        <v>0.84</v>
      </c>
      <c r="N48" s="10">
        <f t="shared" si="8"/>
        <v>0.98</v>
      </c>
      <c r="O48" s="10">
        <f t="shared" si="8"/>
        <v>490</v>
      </c>
      <c r="P48" s="10">
        <f t="shared" si="8"/>
        <v>42</v>
      </c>
      <c r="Q48" s="10">
        <f t="shared" si="8"/>
        <v>7</v>
      </c>
    </row>
    <row r="49" spans="1:17" s="18" customFormat="1" ht="15.6" x14ac:dyDescent="0.2">
      <c r="A49" s="41" t="s">
        <v>55</v>
      </c>
      <c r="B49" s="42"/>
      <c r="C49" s="8">
        <f>C47+C37+C17</f>
        <v>1810</v>
      </c>
      <c r="D49" s="8">
        <f t="shared" ref="D49:Q49" si="9">D47+D37+D17</f>
        <v>430</v>
      </c>
      <c r="E49" s="8">
        <f t="shared" si="9"/>
        <v>1904</v>
      </c>
      <c r="F49" s="10">
        <f t="shared" si="9"/>
        <v>63</v>
      </c>
      <c r="G49" s="10">
        <f t="shared" si="9"/>
        <v>64.400000000000006</v>
      </c>
      <c r="H49" s="10">
        <f t="shared" si="9"/>
        <v>268.10000000000002</v>
      </c>
      <c r="I49" s="10">
        <f t="shared" si="9"/>
        <v>840</v>
      </c>
      <c r="J49" s="10">
        <f t="shared" si="9"/>
        <v>12.600000000000001</v>
      </c>
      <c r="K49" s="10">
        <f t="shared" si="9"/>
        <v>210</v>
      </c>
      <c r="L49" s="10">
        <f t="shared" si="9"/>
        <v>840</v>
      </c>
      <c r="M49" s="10">
        <f t="shared" si="9"/>
        <v>0.98</v>
      </c>
      <c r="N49" s="10">
        <f t="shared" si="9"/>
        <v>1.0999999999999999</v>
      </c>
      <c r="O49" s="10">
        <f t="shared" si="9"/>
        <v>630</v>
      </c>
      <c r="P49" s="10">
        <f t="shared" si="9"/>
        <v>49</v>
      </c>
      <c r="Q49" s="10">
        <f t="shared" si="9"/>
        <v>7.93</v>
      </c>
    </row>
    <row r="50" spans="1:17" s="19" customFormat="1" ht="15.6" x14ac:dyDescent="0.3">
      <c r="A50" s="23"/>
      <c r="B50" s="24"/>
      <c r="C50" s="25"/>
      <c r="D50" s="25"/>
      <c r="E50" s="25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s="19" customFormat="1" ht="15.6" x14ac:dyDescent="0.3">
      <c r="A51" s="44" t="s">
        <v>56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s="19" customFormat="1" ht="10.199999999999999" x14ac:dyDescent="0.3">
      <c r="A52" s="43" t="s">
        <v>57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  <row r="53" spans="1:17" s="19" customFormat="1" ht="10.199999999999999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4" spans="1:17" s="19" customFormat="1" ht="10.199999999999999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  <row r="55" spans="1:17" s="19" customFormat="1" ht="10.199999999999999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</row>
  </sheetData>
  <mergeCells count="28">
    <mergeCell ref="A52:Q55"/>
    <mergeCell ref="A17:B17"/>
    <mergeCell ref="A18:Q18"/>
    <mergeCell ref="A27:B27"/>
    <mergeCell ref="A28:Q28"/>
    <mergeCell ref="A37:B37"/>
    <mergeCell ref="A38:Q38"/>
    <mergeCell ref="A42:B42"/>
    <mergeCell ref="A43:Q43"/>
    <mergeCell ref="A48:B48"/>
    <mergeCell ref="A49:B49"/>
    <mergeCell ref="A51:Q51"/>
    <mergeCell ref="A12:Q12"/>
    <mergeCell ref="A1:B1"/>
    <mergeCell ref="C1:H1"/>
    <mergeCell ref="I1:Q1"/>
    <mergeCell ref="A2:Q2"/>
    <mergeCell ref="A3:N3"/>
    <mergeCell ref="A4:A5"/>
    <mergeCell ref="B4:B5"/>
    <mergeCell ref="C4:C5"/>
    <mergeCell ref="D4:D5"/>
    <mergeCell ref="E4:E5"/>
    <mergeCell ref="F4:H4"/>
    <mergeCell ref="I4:L4"/>
    <mergeCell ref="M4:Q4"/>
    <mergeCell ref="A6:Q6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2025-12-10T04:19:33Z</dcterms:modified>
</cp:coreProperties>
</file>